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JAVNA OBJAVA INFORMACIJA O TROŠENJU SREDSTAVA\2026\08-2026\"/>
    </mc:Choice>
  </mc:AlternateContent>
  <xr:revisionPtr revIDLastSave="0" documentId="13_ncr:1_{6F9E0791-7D50-4CAD-A907-FB7B78F506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avne osobe - Kategorija 1" sheetId="1" r:id="rId1"/>
    <sheet name="Fizičke osobe - Kategorija 1" sheetId="2" r:id="rId2"/>
    <sheet name="Fizičke osobe - Kategorija 2" sheetId="6" r:id="rId3"/>
    <sheet name="Fizičke osobe - Maloljetne" sheetId="7" state="hidden" r:id="rId4"/>
  </sheets>
  <definedNames>
    <definedName name="_xlnm._FilterDatabase" localSheetId="1" hidden="1">'Fizičke osobe - Kategorija 1'!$A$7:$F$15</definedName>
    <definedName name="_xlnm._FilterDatabase" localSheetId="2" hidden="1">'Fizičke osobe - Kategorija 2'!$A$7:$E$7</definedName>
    <definedName name="_xlnm._FilterDatabase" localSheetId="0" hidden="1">'Pravne osobe - Kategorija 1'!$A$7:$E$18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9" i="1" l="1"/>
  <c r="D13" i="1"/>
  <c r="D69" i="1"/>
  <c r="D66" i="1"/>
  <c r="D52" i="1"/>
  <c r="D42" i="1"/>
  <c r="D31" i="1"/>
  <c r="D28" i="1"/>
  <c r="D73" i="1" l="1"/>
  <c r="D23" i="2"/>
  <c r="A16" i="6" l="1"/>
</calcChain>
</file>

<file path=xl/sharedStrings.xml><?xml version="1.0" encoding="utf-8"?>
<sst xmlns="http://schemas.openxmlformats.org/spreadsheetml/2006/main" count="318" uniqueCount="163">
  <si>
    <t>Način objave 
isplaćenog iznosa</t>
  </si>
  <si>
    <t>Naziv primatelja</t>
  </si>
  <si>
    <t>OIB 
primatelja</t>
  </si>
  <si>
    <t>Sjedište
primatelja</t>
  </si>
  <si>
    <t>Vrsta rashoda i izdatka</t>
  </si>
  <si>
    <t>Fakultet građevinarstva, arhitekture i geodezije - ISPLATITELJ</t>
  </si>
  <si>
    <t>Matice Hrvatske 15, 21000 Split</t>
  </si>
  <si>
    <t>OIB: 83615500218</t>
  </si>
  <si>
    <t xml:space="preserve">UKUPNO </t>
  </si>
  <si>
    <t>BOKO IVICA</t>
  </si>
  <si>
    <t>GRGIĆ NIKOLA</t>
  </si>
  <si>
    <t>PEROŠ BERNARDIN</t>
  </si>
  <si>
    <t>GDPR</t>
  </si>
  <si>
    <t>Intelektualne i osobne usluge</t>
  </si>
  <si>
    <t>Plaća za redovan rad</t>
  </si>
  <si>
    <t>Korištenje prijevoznih sredstava</t>
  </si>
  <si>
    <t>Plaća za prekovremeni rad</t>
  </si>
  <si>
    <t>Plaća za posebne uvjete rada</t>
  </si>
  <si>
    <t>Doprinosi za obvezno zdravstveno osiguranje</t>
  </si>
  <si>
    <t>Naknade za prijevoz, rad na terenu i odvojeni život</t>
  </si>
  <si>
    <t xml:space="preserve">A1 HRVATSKA  d.o.o.           </t>
  </si>
  <si>
    <t>29524210204</t>
  </si>
  <si>
    <t xml:space="preserve">Zagreb                        </t>
  </si>
  <si>
    <t>3231 - Usluge telefona, interneta, pošte i     prijevoza</t>
  </si>
  <si>
    <t>3232 - Usluge tekućeg i investicijskog održavanja</t>
  </si>
  <si>
    <t xml:space="preserve">ZAGREB                        </t>
  </si>
  <si>
    <t>3221 - Uredski materijal i ostali materijalni rashodi</t>
  </si>
  <si>
    <t xml:space="preserve">APPCRO d.o.o.                 </t>
  </si>
  <si>
    <t>72830849347</t>
  </si>
  <si>
    <t>3238 - Računalne usluge</t>
  </si>
  <si>
    <t xml:space="preserve">AVIO CLUB TRAVEL d.o.o.       </t>
  </si>
  <si>
    <t>71499705255</t>
  </si>
  <si>
    <t>3211 - Službena putovanja</t>
  </si>
  <si>
    <t xml:space="preserve">BENT EXCELLENT d.o.o.ZAGREB   </t>
  </si>
  <si>
    <t>91040737993</t>
  </si>
  <si>
    <t xml:space="preserve">BILIĆ-ERIĆ d.o.o.             </t>
  </si>
  <si>
    <t>68580128211</t>
  </si>
  <si>
    <t xml:space="preserve">Sesvete 133                   </t>
  </si>
  <si>
    <t>3239 - Ostale usluge</t>
  </si>
  <si>
    <t xml:space="preserve">CASTEL - IT INF.USLUGE        </t>
  </si>
  <si>
    <t>11827268330</t>
  </si>
  <si>
    <t xml:space="preserve">Kaštel Kambelovac             </t>
  </si>
  <si>
    <t xml:space="preserve">           </t>
  </si>
  <si>
    <t>3213 - Stručno usavršavanje zaposlenika</t>
  </si>
  <si>
    <t xml:space="preserve">ČISTOĆA d.o.o.                </t>
  </si>
  <si>
    <t>38812451417</t>
  </si>
  <si>
    <t xml:space="preserve">Split                         </t>
  </si>
  <si>
    <t>3234 - Komunalne usluge</t>
  </si>
  <si>
    <t xml:space="preserve">ČULIĆ VIBOR ODVJETNIČKI URED  </t>
  </si>
  <si>
    <t>29906633095</t>
  </si>
  <si>
    <t>3237 - Intelektualne i osobne usluge</t>
  </si>
  <si>
    <t>4221 - Uredska oprema i namještaj</t>
  </si>
  <si>
    <t xml:space="preserve">FINANCIJSKA AGENCIJA          </t>
  </si>
  <si>
    <t>85821130368</t>
  </si>
  <si>
    <t xml:space="preserve">GRAD SPLIT                    </t>
  </si>
  <si>
    <t>78755598868</t>
  </si>
  <si>
    <t>3235 - Zakupnine i najamnine</t>
  </si>
  <si>
    <t xml:space="preserve">SPLIT                         </t>
  </si>
  <si>
    <t xml:space="preserve">HEP - OPSKRBA d.o.o.          </t>
  </si>
  <si>
    <t>63073332379</t>
  </si>
  <si>
    <t>3223 - Energija</t>
  </si>
  <si>
    <t xml:space="preserve">HP - HRVATSKA POŠTA d.d.      </t>
  </si>
  <si>
    <t>87311810356</t>
  </si>
  <si>
    <t xml:space="preserve">HT Towers d.o.o.              </t>
  </si>
  <si>
    <t>87010206414</t>
  </si>
  <si>
    <t>JAVNA VATRO.POSTR.GRADA SPLITA</t>
  </si>
  <si>
    <t>44537034108</t>
  </si>
  <si>
    <t>LASER trgovina i servis d.o.o.</t>
  </si>
  <si>
    <t>97244287460</t>
  </si>
  <si>
    <t>3293 - Reprezentacija</t>
  </si>
  <si>
    <t xml:space="preserve">NET MEDIA SISTEMI d.o.o.      </t>
  </si>
  <si>
    <t>03380490457</t>
  </si>
  <si>
    <t xml:space="preserve">OTP BANKA d.d.                </t>
  </si>
  <si>
    <t>52508873833</t>
  </si>
  <si>
    <t>3431 - Bankarske usluge i usluge platnog prometa</t>
  </si>
  <si>
    <t>4227 - Uređaji, strojevi i oprema za ostale namjene</t>
  </si>
  <si>
    <t xml:space="preserve">PAPIRUS GRUPA d.o.o.          </t>
  </si>
  <si>
    <t>15827489266</t>
  </si>
  <si>
    <t xml:space="preserve">PIEL d.o.o.                   </t>
  </si>
  <si>
    <t>76120956111</t>
  </si>
  <si>
    <t xml:space="preserve">PROAXIS d.o.o.                </t>
  </si>
  <si>
    <t>26751300953</t>
  </si>
  <si>
    <t xml:space="preserve">Salona Sky                    </t>
  </si>
  <si>
    <t>17192081247</t>
  </si>
  <si>
    <t xml:space="preserve">Solin                         </t>
  </si>
  <si>
    <t xml:space="preserve">Varaždin                      </t>
  </si>
  <si>
    <t xml:space="preserve">TASK d.o.o.                   </t>
  </si>
  <si>
    <t>17543572349</t>
  </si>
  <si>
    <t xml:space="preserve">TELEMACH HRVATSKA d.o.o.      </t>
  </si>
  <si>
    <t>70133616033</t>
  </si>
  <si>
    <t>4241 - Knjige</t>
  </si>
  <si>
    <t xml:space="preserve">VODOVOD I KANALIZACIJA d.o.o. </t>
  </si>
  <si>
    <t>56826138353</t>
  </si>
  <si>
    <t>3432 - Negativne tečajne razlike i razlike zbog primjene valutne klauzule</t>
  </si>
  <si>
    <t xml:space="preserve">STOLARIJA SRINJINE j.d.o.o.   </t>
  </si>
  <si>
    <t>14559988526</t>
  </si>
  <si>
    <t xml:space="preserve">Srinjine                      </t>
  </si>
  <si>
    <t xml:space="preserve">Topomatika d.o.o.             </t>
  </si>
  <si>
    <t>51475743156</t>
  </si>
  <si>
    <t xml:space="preserve">Sveta Nedjelja                </t>
  </si>
  <si>
    <t>Sveučilište u Splitu, Fakultet građevinarstva, arhitekture i geodezije - ISPLATITELJ</t>
  </si>
  <si>
    <t>Ostali rashodi za zaposlene</t>
  </si>
  <si>
    <t>Naknade za prijevoz na službenom putu</t>
  </si>
  <si>
    <t>MAGNUS CLAVE, Obrt za trgovinu</t>
  </si>
  <si>
    <t>Ostale usluge</t>
  </si>
  <si>
    <t>Usluge tekućeg i investicijskog održavanja</t>
  </si>
  <si>
    <t xml:space="preserve">CIAN d.o.o.                   </t>
  </si>
  <si>
    <t>04201603871</t>
  </si>
  <si>
    <t>DOBROVOLJNO VATROGASNO DRUŠTVO</t>
  </si>
  <si>
    <t>97299401304</t>
  </si>
  <si>
    <t xml:space="preserve">Žrnovnica                     </t>
  </si>
  <si>
    <t xml:space="preserve">ELECTRONIC SECURITY d.o.o.    </t>
  </si>
  <si>
    <t>03489581187</t>
  </si>
  <si>
    <t>0221 - Uredska oprema i namještaj</t>
  </si>
  <si>
    <t xml:space="preserve">ING ATEST d.o.o.              </t>
  </si>
  <si>
    <t>21777333810</t>
  </si>
  <si>
    <t>4225 - Instrumenti i uređaji</t>
  </si>
  <si>
    <t>3433 - Zatezne kamate</t>
  </si>
  <si>
    <t xml:space="preserve">TERRA COMPACTA d.o.o.         </t>
  </si>
  <si>
    <t>10303379215</t>
  </si>
  <si>
    <t>INFORMACIJA O TROŠENJU SREDSTAVA ZA 08/2026</t>
  </si>
  <si>
    <t>GOTOVAC HRVOJE</t>
  </si>
  <si>
    <t>DIVIĆ VLADIMIR</t>
  </si>
  <si>
    <t>GRANA, obrt za usluge, vl. Mar</t>
  </si>
  <si>
    <t xml:space="preserve">ALFA ATEST d.o.o.             </t>
  </si>
  <si>
    <t>03448022583</t>
  </si>
  <si>
    <t xml:space="preserve">ARHITEKTONSKI FAKULTET ZG     </t>
  </si>
  <si>
    <t>42061107444</t>
  </si>
  <si>
    <t>1291 - Potraživanja za naknade koje se refundiraju i predujmove</t>
  </si>
  <si>
    <t xml:space="preserve">COMMUNITER AD DECUS d.o.o.    </t>
  </si>
  <si>
    <t>02319061049</t>
  </si>
  <si>
    <t xml:space="preserve">FABULA d.o.o.                 </t>
  </si>
  <si>
    <t>85353802570</t>
  </si>
  <si>
    <t xml:space="preserve">GEO SUSTAVI d.o.o.            </t>
  </si>
  <si>
    <t>16926275000</t>
  </si>
  <si>
    <t>0227 - Uređaji, strojevi i oprema za ostale namjene</t>
  </si>
  <si>
    <t xml:space="preserve">INA d.d.                      </t>
  </si>
  <si>
    <t>27759560625</t>
  </si>
  <si>
    <t xml:space="preserve">KREATIVNI KRAJOBRAZI d.o.o.   </t>
  </si>
  <si>
    <t>66035413157</t>
  </si>
  <si>
    <t xml:space="preserve">Leksikografski zavod Miroslav </t>
  </si>
  <si>
    <t>49894241709</t>
  </si>
  <si>
    <t>0241 - Knjige</t>
  </si>
  <si>
    <t xml:space="preserve">LINKS d.o.o.                  </t>
  </si>
  <si>
    <t>32614011568</t>
  </si>
  <si>
    <t xml:space="preserve">MDPI                          </t>
  </si>
  <si>
    <t xml:space="preserve">4052 Basel                    </t>
  </si>
  <si>
    <t>Multimedijalna oaza trgovine d</t>
  </si>
  <si>
    <t>47246482064</t>
  </si>
  <si>
    <t xml:space="preserve">Seget Donji                   </t>
  </si>
  <si>
    <t>Norwegian University of Life S</t>
  </si>
  <si>
    <t xml:space="preserve">Aas                           </t>
  </si>
  <si>
    <t xml:space="preserve">RSB d.o.o.                    </t>
  </si>
  <si>
    <t>89957660081</t>
  </si>
  <si>
    <t xml:space="preserve">Springer Nature GmbH          </t>
  </si>
  <si>
    <t xml:space="preserve">HEIDELBERG                    </t>
  </si>
  <si>
    <t xml:space="preserve">TEHNIČAR-SERVAG d.o.o.        </t>
  </si>
  <si>
    <t>49911547627</t>
  </si>
  <si>
    <t>0225 - Instrumenti i uređaji</t>
  </si>
  <si>
    <t xml:space="preserve">UMAC PLUS d.o.o.              </t>
  </si>
  <si>
    <t>48071795351</t>
  </si>
  <si>
    <t xml:space="preserve">ZALOGAJNICA JUKIĆ j.d.o.o.    </t>
  </si>
  <si>
    <t>36286417314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</si>
</sst>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6"/>
      <color rgb="FFFFFFFF"/>
      <name val="Arial"/>
      <family val="2"/>
      <charset val="238"/>
    </font>
    <font>
      <b/>
      <sz val="16"/>
      <color rgb="FF000000"/>
      <name val="Tahoma"/>
      <family val="2"/>
      <charset val="238"/>
    </font>
    <font>
      <b/>
      <sz val="7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sz val="9"/>
      <color rgb="FF000000"/>
      <name val="Tahoma"/>
      <family val="2"/>
      <charset val="238"/>
    </font>
    <font>
      <b/>
      <sz val="8"/>
      <color rgb="FFFFFFFF"/>
      <name val="Tahoma"/>
      <family val="2"/>
      <charset val="238"/>
    </font>
    <font>
      <sz val="7"/>
      <color rgb="FF00000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indexed="7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3" borderId="0">
      <alignment horizontal="left" vertical="center"/>
    </xf>
    <xf numFmtId="0" fontId="2" fillId="0" borderId="0">
      <alignment horizontal="left" vertical="center"/>
    </xf>
    <xf numFmtId="0" fontId="3" fillId="0" borderId="0">
      <alignment horizontal="left" vertical="top"/>
    </xf>
    <xf numFmtId="0" fontId="4" fillId="0" borderId="0">
      <alignment horizontal="left" vertical="top"/>
    </xf>
    <xf numFmtId="0" fontId="3" fillId="4" borderId="0">
      <alignment horizontal="right" vertical="center"/>
    </xf>
    <xf numFmtId="0" fontId="3" fillId="4" borderId="0">
      <alignment horizontal="left" vertical="center"/>
    </xf>
    <xf numFmtId="0" fontId="3" fillId="4" borderId="0">
      <alignment horizontal="left" vertical="center"/>
    </xf>
    <xf numFmtId="0" fontId="3" fillId="4" borderId="0">
      <alignment horizontal="left" vertical="center"/>
    </xf>
    <xf numFmtId="0" fontId="3" fillId="4" borderId="0">
      <alignment horizontal="left" vertical="center"/>
    </xf>
    <xf numFmtId="0" fontId="5" fillId="0" borderId="0">
      <alignment horizontal="left"/>
    </xf>
    <xf numFmtId="0" fontId="5" fillId="0" borderId="0">
      <alignment horizontal="right"/>
    </xf>
    <xf numFmtId="0" fontId="6" fillId="0" borderId="0">
      <alignment horizontal="left"/>
    </xf>
    <xf numFmtId="0" fontId="4" fillId="0" borderId="0">
      <alignment horizontal="left"/>
    </xf>
    <xf numFmtId="0" fontId="7" fillId="5" borderId="0">
      <alignment horizontal="left"/>
    </xf>
    <xf numFmtId="0" fontId="8" fillId="0" borderId="0">
      <alignment horizontal="right" vertical="top"/>
    </xf>
    <xf numFmtId="0" fontId="8" fillId="0" borderId="0">
      <alignment horizontal="left" vertical="top"/>
    </xf>
    <xf numFmtId="0" fontId="8" fillId="0" borderId="0">
      <alignment horizontal="left" vertical="top"/>
    </xf>
    <xf numFmtId="0" fontId="8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left"/>
    </xf>
    <xf numFmtId="0" fontId="5" fillId="0" borderId="0">
      <alignment horizontal="left" vertical="top"/>
    </xf>
    <xf numFmtId="0" fontId="4" fillId="0" borderId="0">
      <alignment horizontal="left" vertical="top"/>
    </xf>
    <xf numFmtId="0" fontId="3" fillId="0" borderId="0">
      <alignment horizontal="left" vertical="center"/>
    </xf>
    <xf numFmtId="0" fontId="5" fillId="0" borderId="0">
      <alignment horizontal="left" vertical="center"/>
    </xf>
    <xf numFmtId="0" fontId="4" fillId="0" borderId="0">
      <alignment horizontal="left"/>
    </xf>
    <xf numFmtId="0" fontId="3" fillId="0" borderId="0">
      <alignment horizontal="right" vertical="top"/>
    </xf>
    <xf numFmtId="0" fontId="4" fillId="0" borderId="0">
      <alignment horizontal="left" vertical="top"/>
    </xf>
    <xf numFmtId="0" fontId="10" fillId="0" borderId="0">
      <alignment vertical="top"/>
    </xf>
  </cellStyleXfs>
  <cellXfs count="49">
    <xf numFmtId="0" fontId="0" fillId="0" borderId="0" xfId="0"/>
    <xf numFmtId="0" fontId="0" fillId="0" borderId="0" xfId="0"/>
    <xf numFmtId="4" fontId="0" fillId="0" borderId="0" xfId="0" applyNumberFormat="1"/>
    <xf numFmtId="0" fontId="0" fillId="6" borderId="1" xfId="0" applyFont="1" applyFill="1" applyBorder="1" applyAlignment="1">
      <alignment horizontal="center" vertical="center"/>
    </xf>
    <xf numFmtId="0" fontId="0" fillId="0" borderId="0" xfId="0" applyFont="1"/>
    <xf numFmtId="4" fontId="0" fillId="0" borderId="0" xfId="0" applyNumberFormat="1" applyFont="1"/>
    <xf numFmtId="0" fontId="0" fillId="0" borderId="0" xfId="0" applyFont="1" applyAlignment="1">
      <alignment horizontal="left"/>
    </xf>
    <xf numFmtId="0" fontId="0" fillId="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left" vertical="center" wrapText="1"/>
    </xf>
    <xf numFmtId="4" fontId="0" fillId="2" borderId="4" xfId="0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5" xfId="0" applyFont="1" applyBorder="1"/>
    <xf numFmtId="4" fontId="14" fillId="2" borderId="6" xfId="0" applyNumberFormat="1" applyFont="1" applyFill="1" applyBorder="1"/>
    <xf numFmtId="4" fontId="12" fillId="2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/>
    <xf numFmtId="4" fontId="16" fillId="7" borderId="1" xfId="0" applyNumberFormat="1" applyFont="1" applyFill="1" applyBorder="1" applyAlignment="1">
      <alignment horizontal="right" vertical="top"/>
    </xf>
    <xf numFmtId="4" fontId="12" fillId="2" borderId="3" xfId="0" applyNumberFormat="1" applyFont="1" applyFill="1" applyBorder="1" applyAlignment="1">
      <alignment horizontal="right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/>
    </xf>
    <xf numFmtId="4" fontId="13" fillId="2" borderId="1" xfId="0" applyNumberFormat="1" applyFont="1" applyFill="1" applyBorder="1" applyAlignment="1">
      <alignment horizontal="right" vertical="top"/>
    </xf>
    <xf numFmtId="0" fontId="12" fillId="2" borderId="1" xfId="0" applyFont="1" applyFill="1" applyBorder="1" applyAlignment="1">
      <alignment horizontal="left" vertical="center"/>
    </xf>
    <xf numFmtId="4" fontId="15" fillId="2" borderId="1" xfId="0" applyNumberFormat="1" applyFont="1" applyFill="1" applyBorder="1" applyAlignment="1">
      <alignment horizontal="right" vertical="top"/>
    </xf>
    <xf numFmtId="4" fontId="14" fillId="2" borderId="1" xfId="0" applyNumberFormat="1" applyFont="1" applyFill="1" applyBorder="1" applyAlignment="1">
      <alignment horizontal="right" vertical="center" wrapText="1"/>
    </xf>
    <xf numFmtId="4" fontId="13" fillId="0" borderId="1" xfId="0" applyNumberFormat="1" applyFont="1" applyBorder="1" applyAlignment="1">
      <alignment horizontal="right" vertical="top"/>
    </xf>
    <xf numFmtId="4" fontId="0" fillId="0" borderId="1" xfId="0" applyNumberFormat="1" applyFont="1" applyBorder="1"/>
    <xf numFmtId="0" fontId="12" fillId="0" borderId="0" xfId="0" applyFont="1" applyBorder="1"/>
    <xf numFmtId="0" fontId="0" fillId="6" borderId="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top"/>
    </xf>
    <xf numFmtId="4" fontId="13" fillId="0" borderId="6" xfId="0" applyNumberFormat="1" applyFont="1" applyBorder="1" applyAlignment="1">
      <alignment horizontal="right" vertical="top"/>
    </xf>
    <xf numFmtId="4" fontId="0" fillId="6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left" vertical="center"/>
      <protection locked="0"/>
    </xf>
    <xf numFmtId="4" fontId="17" fillId="0" borderId="1" xfId="0" applyNumberFormat="1" applyFont="1" applyBorder="1" applyAlignment="1" applyProtection="1">
      <alignment horizontal="right" vertical="center"/>
      <protection locked="0"/>
    </xf>
    <xf numFmtId="0" fontId="0" fillId="0" borderId="0" xfId="0" applyFont="1"/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0" fillId="6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0" xfId="0" applyFont="1"/>
    <xf numFmtId="0" fontId="0" fillId="6" borderId="3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</cellXfs>
  <cellStyles count="31">
    <cellStyle name="Normal" xfId="0" builtinId="0"/>
    <cellStyle name="Normal 2" xfId="30" xr:uid="{00000000-0005-0000-0000-000001000000}"/>
    <cellStyle name="S0" xfId="1" xr:uid="{00000000-0005-0000-0000-000002000000}"/>
    <cellStyle name="S1" xfId="2" xr:uid="{00000000-0005-0000-0000-000003000000}"/>
    <cellStyle name="S10" xfId="11" xr:uid="{00000000-0005-0000-0000-000004000000}"/>
    <cellStyle name="S11" xfId="12" xr:uid="{00000000-0005-0000-0000-000005000000}"/>
    <cellStyle name="S12" xfId="13" xr:uid="{00000000-0005-0000-0000-000006000000}"/>
    <cellStyle name="S13" xfId="14" xr:uid="{00000000-0005-0000-0000-000007000000}"/>
    <cellStyle name="S14" xfId="15" xr:uid="{00000000-0005-0000-0000-000008000000}"/>
    <cellStyle name="S15" xfId="16" xr:uid="{00000000-0005-0000-0000-000009000000}"/>
    <cellStyle name="S16" xfId="17" xr:uid="{00000000-0005-0000-0000-00000A000000}"/>
    <cellStyle name="S17" xfId="18" xr:uid="{00000000-0005-0000-0000-00000B000000}"/>
    <cellStyle name="S18" xfId="19" xr:uid="{00000000-0005-0000-0000-00000C000000}"/>
    <cellStyle name="S19" xfId="20" xr:uid="{00000000-0005-0000-0000-00000D000000}"/>
    <cellStyle name="S2" xfId="3" xr:uid="{00000000-0005-0000-0000-00000E000000}"/>
    <cellStyle name="S20" xfId="21" xr:uid="{00000000-0005-0000-0000-00000F000000}"/>
    <cellStyle name="S21" xfId="22" xr:uid="{00000000-0005-0000-0000-000010000000}"/>
    <cellStyle name="S22" xfId="23" xr:uid="{00000000-0005-0000-0000-000011000000}"/>
    <cellStyle name="S23" xfId="24" xr:uid="{00000000-0005-0000-0000-000012000000}"/>
    <cellStyle name="S24" xfId="25" xr:uid="{00000000-0005-0000-0000-000013000000}"/>
    <cellStyle name="S25" xfId="26" xr:uid="{00000000-0005-0000-0000-000014000000}"/>
    <cellStyle name="S26" xfId="27" xr:uid="{00000000-0005-0000-0000-000015000000}"/>
    <cellStyle name="S27" xfId="28" xr:uid="{00000000-0005-0000-0000-000016000000}"/>
    <cellStyle name="S28" xfId="29" xr:uid="{00000000-0005-0000-0000-000017000000}"/>
    <cellStyle name="S3" xfId="4" xr:uid="{00000000-0005-0000-0000-000018000000}"/>
    <cellStyle name="S4" xfId="5" xr:uid="{00000000-0005-0000-0000-000019000000}"/>
    <cellStyle name="S5" xfId="6" xr:uid="{00000000-0005-0000-0000-00001A000000}"/>
    <cellStyle name="S6" xfId="7" xr:uid="{00000000-0005-0000-0000-00001B000000}"/>
    <cellStyle name="S7" xfId="8" xr:uid="{00000000-0005-0000-0000-00001C000000}"/>
    <cellStyle name="S8" xfId="9" xr:uid="{00000000-0005-0000-0000-00001D000000}"/>
    <cellStyle name="S9" xfId="10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pane ySplit="7" topLeftCell="A71" activePane="bottomLeft" state="frozen"/>
      <selection pane="bottomLeft" activeCell="E80" sqref="E80"/>
    </sheetView>
  </sheetViews>
  <sheetFormatPr defaultRowHeight="15" x14ac:dyDescent="0.25"/>
  <cols>
    <col min="1" max="1" width="49.85546875" style="4" customWidth="1"/>
    <col min="2" max="2" width="14.28515625" style="4" customWidth="1"/>
    <col min="3" max="3" width="21.42578125" style="6" customWidth="1"/>
    <col min="4" max="4" width="14.42578125" style="5" customWidth="1"/>
    <col min="5" max="5" width="57.42578125" style="4" customWidth="1"/>
    <col min="6" max="16384" width="9.140625" style="4"/>
  </cols>
  <sheetData>
    <row r="1" spans="1:7" x14ac:dyDescent="0.25">
      <c r="A1" s="4" t="s">
        <v>100</v>
      </c>
    </row>
    <row r="2" spans="1:7" x14ac:dyDescent="0.25">
      <c r="A2" s="4" t="s">
        <v>6</v>
      </c>
    </row>
    <row r="3" spans="1:7" x14ac:dyDescent="0.25">
      <c r="A3" s="4" t="s">
        <v>7</v>
      </c>
    </row>
    <row r="5" spans="1:7" ht="20.25" customHeight="1" x14ac:dyDescent="0.25">
      <c r="A5" s="40" t="s">
        <v>120</v>
      </c>
      <c r="B5" s="40"/>
      <c r="C5" s="40"/>
      <c r="D5" s="40"/>
      <c r="E5" s="40"/>
      <c r="F5" s="40"/>
      <c r="G5" s="40"/>
    </row>
    <row r="7" spans="1:7" ht="48.75" customHeight="1" x14ac:dyDescent="0.25">
      <c r="A7" s="3" t="s">
        <v>1</v>
      </c>
      <c r="B7" s="7" t="s">
        <v>2</v>
      </c>
      <c r="C7" s="8" t="s">
        <v>3</v>
      </c>
      <c r="D7" s="33" t="s">
        <v>0</v>
      </c>
      <c r="E7" s="30" t="s">
        <v>4</v>
      </c>
    </row>
    <row r="8" spans="1:7" ht="18.75" customHeight="1" x14ac:dyDescent="0.25">
      <c r="A8" s="34" t="s">
        <v>20</v>
      </c>
      <c r="B8" s="34" t="s">
        <v>21</v>
      </c>
      <c r="C8" s="34" t="s">
        <v>22</v>
      </c>
      <c r="D8" s="35">
        <v>32.479999999999997</v>
      </c>
      <c r="E8" s="34" t="s">
        <v>23</v>
      </c>
    </row>
    <row r="9" spans="1:7" ht="18.75" customHeight="1" x14ac:dyDescent="0.25">
      <c r="A9" s="34" t="s">
        <v>124</v>
      </c>
      <c r="B9" s="34" t="s">
        <v>125</v>
      </c>
      <c r="C9" s="34" t="s">
        <v>46</v>
      </c>
      <c r="D9" s="35">
        <v>75</v>
      </c>
      <c r="E9" s="34" t="s">
        <v>24</v>
      </c>
    </row>
    <row r="10" spans="1:7" ht="18.75" customHeight="1" x14ac:dyDescent="0.25">
      <c r="A10" s="34" t="s">
        <v>27</v>
      </c>
      <c r="B10" s="34" t="s">
        <v>28</v>
      </c>
      <c r="C10" s="34" t="s">
        <v>22</v>
      </c>
      <c r="D10" s="35">
        <v>2489.5100000000002</v>
      </c>
      <c r="E10" s="34" t="s">
        <v>29</v>
      </c>
    </row>
    <row r="11" spans="1:7" ht="18.75" customHeight="1" x14ac:dyDescent="0.25">
      <c r="A11" s="34" t="s">
        <v>126</v>
      </c>
      <c r="B11" s="34" t="s">
        <v>127</v>
      </c>
      <c r="C11" s="34" t="s">
        <v>22</v>
      </c>
      <c r="D11" s="35">
        <v>910</v>
      </c>
      <c r="E11" s="34" t="s">
        <v>128</v>
      </c>
    </row>
    <row r="12" spans="1:7" ht="18.75" customHeight="1" x14ac:dyDescent="0.25">
      <c r="A12" s="34" t="s">
        <v>126</v>
      </c>
      <c r="B12" s="34" t="s">
        <v>127</v>
      </c>
      <c r="C12" s="34" t="s">
        <v>22</v>
      </c>
      <c r="D12" s="35">
        <v>280</v>
      </c>
      <c r="E12" s="34" t="s">
        <v>50</v>
      </c>
    </row>
    <row r="13" spans="1:7" s="37" customFormat="1" ht="18.75" customHeight="1" x14ac:dyDescent="0.25">
      <c r="A13" s="34"/>
      <c r="B13" s="34"/>
      <c r="C13" s="34"/>
      <c r="D13" s="35">
        <f>SUBTOTAL(9,D11:D12)</f>
        <v>1190</v>
      </c>
      <c r="E13" s="34"/>
    </row>
    <row r="14" spans="1:7" s="36" customFormat="1" ht="18.75" customHeight="1" x14ac:dyDescent="0.25">
      <c r="A14" s="34" t="s">
        <v>30</v>
      </c>
      <c r="B14" s="34" t="s">
        <v>31</v>
      </c>
      <c r="C14" s="34" t="s">
        <v>22</v>
      </c>
      <c r="D14" s="35">
        <v>1467</v>
      </c>
      <c r="E14" s="34" t="s">
        <v>32</v>
      </c>
    </row>
    <row r="15" spans="1:7" ht="18.75" customHeight="1" x14ac:dyDescent="0.25">
      <c r="A15" s="34" t="s">
        <v>33</v>
      </c>
      <c r="B15" s="34" t="s">
        <v>34</v>
      </c>
      <c r="C15" s="34" t="s">
        <v>25</v>
      </c>
      <c r="D15" s="35">
        <v>314.41000000000003</v>
      </c>
      <c r="E15" s="34" t="s">
        <v>26</v>
      </c>
    </row>
    <row r="16" spans="1:7" ht="18.75" customHeight="1" x14ac:dyDescent="0.25">
      <c r="A16" s="34" t="s">
        <v>35</v>
      </c>
      <c r="B16" s="34" t="s">
        <v>36</v>
      </c>
      <c r="C16" s="34" t="s">
        <v>37</v>
      </c>
      <c r="D16" s="35">
        <v>85</v>
      </c>
      <c r="E16" s="34" t="s">
        <v>38</v>
      </c>
    </row>
    <row r="17" spans="1:5" s="36" customFormat="1" ht="18.75" customHeight="1" x14ac:dyDescent="0.25">
      <c r="A17" s="34" t="s">
        <v>39</v>
      </c>
      <c r="B17" s="34" t="s">
        <v>40</v>
      </c>
      <c r="C17" s="34" t="s">
        <v>41</v>
      </c>
      <c r="D17" s="35">
        <v>25</v>
      </c>
      <c r="E17" s="34" t="s">
        <v>29</v>
      </c>
    </row>
    <row r="18" spans="1:5" ht="18.75" customHeight="1" x14ac:dyDescent="0.25">
      <c r="A18" s="34" t="s">
        <v>106</v>
      </c>
      <c r="B18" s="34" t="s">
        <v>107</v>
      </c>
      <c r="C18" s="34" t="s">
        <v>46</v>
      </c>
      <c r="D18" s="35">
        <v>300</v>
      </c>
      <c r="E18" s="34" t="s">
        <v>47</v>
      </c>
    </row>
    <row r="19" spans="1:5" ht="18.75" customHeight="1" x14ac:dyDescent="0.25">
      <c r="A19" s="38" t="s">
        <v>129</v>
      </c>
      <c r="B19" s="38" t="s">
        <v>130</v>
      </c>
      <c r="C19" s="39" t="s">
        <v>22</v>
      </c>
      <c r="D19" s="28">
        <v>7424.71</v>
      </c>
      <c r="E19" s="38" t="s">
        <v>56</v>
      </c>
    </row>
    <row r="20" spans="1:5" ht="18.75" customHeight="1" x14ac:dyDescent="0.25">
      <c r="A20" s="38" t="s">
        <v>44</v>
      </c>
      <c r="B20" s="38" t="s">
        <v>45</v>
      </c>
      <c r="C20" s="39" t="s">
        <v>46</v>
      </c>
      <c r="D20" s="28">
        <v>573.83000000000004</v>
      </c>
      <c r="E20" s="38" t="s">
        <v>47</v>
      </c>
    </row>
    <row r="21" spans="1:5" ht="18.75" customHeight="1" x14ac:dyDescent="0.25">
      <c r="A21" s="38" t="s">
        <v>48</v>
      </c>
      <c r="B21" s="38" t="s">
        <v>49</v>
      </c>
      <c r="C21" s="39" t="s">
        <v>46</v>
      </c>
      <c r="D21" s="28">
        <v>662.5</v>
      </c>
      <c r="E21" s="38" t="s">
        <v>50</v>
      </c>
    </row>
    <row r="22" spans="1:5" ht="18.75" customHeight="1" x14ac:dyDescent="0.25">
      <c r="A22" s="38" t="s">
        <v>108</v>
      </c>
      <c r="B22" s="38" t="s">
        <v>109</v>
      </c>
      <c r="C22" s="39" t="s">
        <v>110</v>
      </c>
      <c r="D22" s="28">
        <v>132.72999999999999</v>
      </c>
      <c r="E22" s="38" t="s">
        <v>24</v>
      </c>
    </row>
    <row r="23" spans="1:5" ht="18.75" customHeight="1" x14ac:dyDescent="0.25">
      <c r="A23" s="38" t="s">
        <v>111</v>
      </c>
      <c r="B23" s="38" t="s">
        <v>112</v>
      </c>
      <c r="C23" s="39" t="s">
        <v>46</v>
      </c>
      <c r="D23" s="28">
        <v>143.75</v>
      </c>
      <c r="E23" s="38" t="s">
        <v>24</v>
      </c>
    </row>
    <row r="24" spans="1:5" ht="18.75" customHeight="1" x14ac:dyDescent="0.25">
      <c r="A24" s="38" t="s">
        <v>131</v>
      </c>
      <c r="B24" s="38" t="s">
        <v>132</v>
      </c>
      <c r="C24" s="39" t="s">
        <v>57</v>
      </c>
      <c r="D24" s="28">
        <v>156.25</v>
      </c>
      <c r="E24" s="38" t="s">
        <v>24</v>
      </c>
    </row>
    <row r="25" spans="1:5" ht="18.75" customHeight="1" x14ac:dyDescent="0.25">
      <c r="A25" s="38" t="s">
        <v>52</v>
      </c>
      <c r="B25" s="38" t="s">
        <v>53</v>
      </c>
      <c r="C25" s="39" t="s">
        <v>22</v>
      </c>
      <c r="D25" s="28">
        <v>117.75</v>
      </c>
      <c r="E25" s="38" t="s">
        <v>29</v>
      </c>
    </row>
    <row r="26" spans="1:5" ht="18.75" customHeight="1" x14ac:dyDescent="0.25">
      <c r="A26" s="38" t="s">
        <v>133</v>
      </c>
      <c r="B26" s="38" t="s">
        <v>134</v>
      </c>
      <c r="C26" s="39" t="s">
        <v>46</v>
      </c>
      <c r="D26" s="28">
        <v>5812.5</v>
      </c>
      <c r="E26" s="38" t="s">
        <v>135</v>
      </c>
    </row>
    <row r="27" spans="1:5" ht="18.75" customHeight="1" x14ac:dyDescent="0.25">
      <c r="A27" s="38" t="s">
        <v>133</v>
      </c>
      <c r="B27" s="38" t="s">
        <v>134</v>
      </c>
      <c r="C27" s="39" t="s">
        <v>46</v>
      </c>
      <c r="D27" s="28">
        <v>5812.5</v>
      </c>
      <c r="E27" s="38" t="s">
        <v>75</v>
      </c>
    </row>
    <row r="28" spans="1:5" s="37" customFormat="1" ht="18.75" customHeight="1" x14ac:dyDescent="0.25">
      <c r="A28" s="38"/>
      <c r="B28" s="38"/>
      <c r="C28" s="39"/>
      <c r="D28" s="28">
        <f>SUBTOTAL(9,D26:D27)</f>
        <v>11625</v>
      </c>
      <c r="E28" s="38"/>
    </row>
    <row r="29" spans="1:5" s="36" customFormat="1" ht="18.75" customHeight="1" x14ac:dyDescent="0.25">
      <c r="A29" s="38" t="s">
        <v>54</v>
      </c>
      <c r="B29" s="38" t="s">
        <v>55</v>
      </c>
      <c r="C29" s="39" t="s">
        <v>46</v>
      </c>
      <c r="D29" s="28">
        <v>635.30999999999995</v>
      </c>
      <c r="E29" s="38" t="s">
        <v>47</v>
      </c>
    </row>
    <row r="30" spans="1:5" ht="18.75" customHeight="1" x14ac:dyDescent="0.25">
      <c r="A30" s="38" t="s">
        <v>54</v>
      </c>
      <c r="B30" s="38" t="s">
        <v>55</v>
      </c>
      <c r="C30" s="39" t="s">
        <v>46</v>
      </c>
      <c r="D30" s="28">
        <v>925</v>
      </c>
      <c r="E30" s="38" t="s">
        <v>56</v>
      </c>
    </row>
    <row r="31" spans="1:5" s="37" customFormat="1" ht="18.75" customHeight="1" x14ac:dyDescent="0.25">
      <c r="A31" s="38"/>
      <c r="B31" s="38"/>
      <c r="C31" s="39"/>
      <c r="D31" s="28">
        <f>SUBTOTAL(9,D29:D30)</f>
        <v>1560.31</v>
      </c>
      <c r="E31" s="38"/>
    </row>
    <row r="32" spans="1:5" ht="18.75" customHeight="1" x14ac:dyDescent="0.25">
      <c r="A32" s="38" t="s">
        <v>58</v>
      </c>
      <c r="B32" s="38" t="s">
        <v>59</v>
      </c>
      <c r="C32" s="39" t="s">
        <v>22</v>
      </c>
      <c r="D32" s="28">
        <v>9226.35</v>
      </c>
      <c r="E32" s="38" t="s">
        <v>60</v>
      </c>
    </row>
    <row r="33" spans="1:5" s="36" customFormat="1" ht="18.75" customHeight="1" x14ac:dyDescent="0.25">
      <c r="A33" s="38" t="s">
        <v>61</v>
      </c>
      <c r="B33" s="38" t="s">
        <v>62</v>
      </c>
      <c r="C33" s="39" t="s">
        <v>22</v>
      </c>
      <c r="D33" s="28">
        <v>364.64</v>
      </c>
      <c r="E33" s="38" t="s">
        <v>23</v>
      </c>
    </row>
    <row r="34" spans="1:5" ht="18.75" customHeight="1" x14ac:dyDescent="0.25">
      <c r="A34" s="38" t="s">
        <v>63</v>
      </c>
      <c r="B34" s="38" t="s">
        <v>64</v>
      </c>
      <c r="C34" s="39" t="s">
        <v>25</v>
      </c>
      <c r="D34" s="28">
        <v>16.59</v>
      </c>
      <c r="E34" s="38" t="s">
        <v>56</v>
      </c>
    </row>
    <row r="35" spans="1:5" ht="18.75" customHeight="1" x14ac:dyDescent="0.25">
      <c r="A35" s="38" t="s">
        <v>136</v>
      </c>
      <c r="B35" s="38" t="s">
        <v>137</v>
      </c>
      <c r="C35" s="39" t="s">
        <v>22</v>
      </c>
      <c r="D35" s="28">
        <v>62.2</v>
      </c>
      <c r="E35" s="38" t="s">
        <v>60</v>
      </c>
    </row>
    <row r="36" spans="1:5" ht="18.75" customHeight="1" x14ac:dyDescent="0.25">
      <c r="A36" s="38" t="s">
        <v>114</v>
      </c>
      <c r="B36" s="38" t="s">
        <v>115</v>
      </c>
      <c r="C36" s="39" t="s">
        <v>57</v>
      </c>
      <c r="D36" s="28">
        <v>225</v>
      </c>
      <c r="E36" s="38" t="s">
        <v>50</v>
      </c>
    </row>
    <row r="37" spans="1:5" ht="18.75" customHeight="1" x14ac:dyDescent="0.25">
      <c r="A37" s="38" t="s">
        <v>65</v>
      </c>
      <c r="B37" s="38" t="s">
        <v>66</v>
      </c>
      <c r="C37" s="39" t="s">
        <v>46</v>
      </c>
      <c r="D37" s="28">
        <v>2343.75</v>
      </c>
      <c r="E37" s="38" t="s">
        <v>38</v>
      </c>
    </row>
    <row r="38" spans="1:5" ht="18.75" customHeight="1" x14ac:dyDescent="0.25">
      <c r="A38" s="38" t="s">
        <v>138</v>
      </c>
      <c r="B38" s="38" t="s">
        <v>139</v>
      </c>
      <c r="C38" s="39" t="s">
        <v>22</v>
      </c>
      <c r="D38" s="28">
        <v>2750</v>
      </c>
      <c r="E38" s="38" t="s">
        <v>50</v>
      </c>
    </row>
    <row r="39" spans="1:5" ht="18.75" customHeight="1" x14ac:dyDescent="0.25">
      <c r="A39" s="38" t="s">
        <v>67</v>
      </c>
      <c r="B39" s="38" t="s">
        <v>68</v>
      </c>
      <c r="C39" s="39" t="s">
        <v>46</v>
      </c>
      <c r="D39" s="28">
        <v>926.96</v>
      </c>
      <c r="E39" s="38" t="s">
        <v>38</v>
      </c>
    </row>
    <row r="40" spans="1:5" ht="18.75" customHeight="1" x14ac:dyDescent="0.25">
      <c r="A40" s="38" t="s">
        <v>140</v>
      </c>
      <c r="B40" s="38" t="s">
        <v>141</v>
      </c>
      <c r="C40" s="39"/>
      <c r="D40" s="28">
        <v>32</v>
      </c>
      <c r="E40" s="38" t="s">
        <v>142</v>
      </c>
    </row>
    <row r="41" spans="1:5" s="36" customFormat="1" ht="18.75" customHeight="1" x14ac:dyDescent="0.25">
      <c r="A41" s="38" t="s">
        <v>140</v>
      </c>
      <c r="B41" s="38" t="s">
        <v>141</v>
      </c>
      <c r="C41" s="39"/>
      <c r="D41" s="28">
        <v>32</v>
      </c>
      <c r="E41" s="38" t="s">
        <v>90</v>
      </c>
    </row>
    <row r="42" spans="1:5" s="37" customFormat="1" ht="18.75" customHeight="1" x14ac:dyDescent="0.25">
      <c r="A42" s="38"/>
      <c r="B42" s="38"/>
      <c r="C42" s="39"/>
      <c r="D42" s="28">
        <f>SUBTOTAL(9,D40:D41)</f>
        <v>64</v>
      </c>
      <c r="E42" s="38"/>
    </row>
    <row r="43" spans="1:5" ht="18.75" customHeight="1" x14ac:dyDescent="0.25">
      <c r="A43" s="38" t="s">
        <v>143</v>
      </c>
      <c r="B43" s="38" t="s">
        <v>144</v>
      </c>
      <c r="C43" s="39" t="s">
        <v>57</v>
      </c>
      <c r="D43" s="28">
        <v>1999.99</v>
      </c>
      <c r="E43" s="38" t="s">
        <v>51</v>
      </c>
    </row>
    <row r="44" spans="1:5" ht="18.75" customHeight="1" x14ac:dyDescent="0.25">
      <c r="A44" s="38" t="s">
        <v>145</v>
      </c>
      <c r="B44" s="38" t="s">
        <v>42</v>
      </c>
      <c r="C44" s="39" t="s">
        <v>146</v>
      </c>
      <c r="D44" s="28">
        <v>841.76</v>
      </c>
      <c r="E44" s="38" t="s">
        <v>50</v>
      </c>
    </row>
    <row r="45" spans="1:5" ht="18.75" customHeight="1" x14ac:dyDescent="0.25">
      <c r="A45" s="38" t="s">
        <v>147</v>
      </c>
      <c r="B45" s="38" t="s">
        <v>148</v>
      </c>
      <c r="C45" s="39" t="s">
        <v>149</v>
      </c>
      <c r="D45" s="28">
        <v>2992.51</v>
      </c>
      <c r="E45" s="38" t="s">
        <v>51</v>
      </c>
    </row>
    <row r="46" spans="1:5" s="36" customFormat="1" ht="18.75" customHeight="1" x14ac:dyDescent="0.25">
      <c r="A46" s="38" t="s">
        <v>70</v>
      </c>
      <c r="B46" s="38" t="s">
        <v>71</v>
      </c>
      <c r="C46" s="39" t="s">
        <v>46</v>
      </c>
      <c r="D46" s="28">
        <v>390</v>
      </c>
      <c r="E46" s="38" t="s">
        <v>29</v>
      </c>
    </row>
    <row r="47" spans="1:5" ht="18.75" customHeight="1" x14ac:dyDescent="0.25">
      <c r="A47" s="38" t="s">
        <v>150</v>
      </c>
      <c r="B47" s="38" t="s">
        <v>42</v>
      </c>
      <c r="C47" s="39" t="s">
        <v>151</v>
      </c>
      <c r="D47" s="28">
        <v>2210.13</v>
      </c>
      <c r="E47" s="38" t="s">
        <v>43</v>
      </c>
    </row>
    <row r="48" spans="1:5" ht="18.75" customHeight="1" x14ac:dyDescent="0.25">
      <c r="A48" s="38" t="s">
        <v>150</v>
      </c>
      <c r="B48" s="38" t="s">
        <v>42</v>
      </c>
      <c r="C48" s="39" t="s">
        <v>151</v>
      </c>
      <c r="D48" s="28">
        <v>6.99</v>
      </c>
      <c r="E48" s="38" t="s">
        <v>93</v>
      </c>
    </row>
    <row r="49" spans="1:5" s="37" customFormat="1" ht="18.75" customHeight="1" x14ac:dyDescent="0.25">
      <c r="A49" s="38"/>
      <c r="B49" s="38"/>
      <c r="C49" s="39"/>
      <c r="D49" s="28">
        <f>SUBTOTAL(9,D47:D48)</f>
        <v>2217.12</v>
      </c>
      <c r="E49" s="38"/>
    </row>
    <row r="50" spans="1:5" ht="18.75" customHeight="1" x14ac:dyDescent="0.25">
      <c r="A50" s="38" t="s">
        <v>72</v>
      </c>
      <c r="B50" s="38" t="s">
        <v>73</v>
      </c>
      <c r="C50" s="39" t="s">
        <v>46</v>
      </c>
      <c r="D50" s="28">
        <v>272.18</v>
      </c>
      <c r="E50" s="38" t="s">
        <v>74</v>
      </c>
    </row>
    <row r="51" spans="1:5" ht="18.75" customHeight="1" x14ac:dyDescent="0.25">
      <c r="A51" s="38" t="s">
        <v>72</v>
      </c>
      <c r="B51" s="38" t="s">
        <v>73</v>
      </c>
      <c r="C51" s="39" t="s">
        <v>46</v>
      </c>
      <c r="D51" s="28">
        <v>0.06</v>
      </c>
      <c r="E51" s="38" t="s">
        <v>117</v>
      </c>
    </row>
    <row r="52" spans="1:5" s="37" customFormat="1" ht="18.75" customHeight="1" x14ac:dyDescent="0.25">
      <c r="A52" s="38"/>
      <c r="B52" s="38"/>
      <c r="C52" s="39"/>
      <c r="D52" s="28">
        <f>SUBTOTAL(9,D50:D51)</f>
        <v>272.24</v>
      </c>
      <c r="E52" s="38"/>
    </row>
    <row r="53" spans="1:5" ht="18.75" customHeight="1" x14ac:dyDescent="0.25">
      <c r="A53" s="38" t="s">
        <v>76</v>
      </c>
      <c r="B53" s="38" t="s">
        <v>77</v>
      </c>
      <c r="C53" s="39" t="s">
        <v>46</v>
      </c>
      <c r="D53" s="28">
        <v>184.05</v>
      </c>
      <c r="E53" s="38" t="s">
        <v>26</v>
      </c>
    </row>
    <row r="54" spans="1:5" ht="18.75" customHeight="1" x14ac:dyDescent="0.25">
      <c r="A54" s="38" t="s">
        <v>78</v>
      </c>
      <c r="B54" s="38" t="s">
        <v>79</v>
      </c>
      <c r="C54" s="39" t="s">
        <v>46</v>
      </c>
      <c r="D54" s="28">
        <v>199.08</v>
      </c>
      <c r="E54" s="38" t="s">
        <v>24</v>
      </c>
    </row>
    <row r="55" spans="1:5" s="36" customFormat="1" ht="18.75" customHeight="1" x14ac:dyDescent="0.25">
      <c r="A55" s="38" t="s">
        <v>80</v>
      </c>
      <c r="B55" s="38" t="s">
        <v>81</v>
      </c>
      <c r="C55" s="39" t="s">
        <v>22</v>
      </c>
      <c r="D55" s="28">
        <v>1862.5</v>
      </c>
      <c r="E55" s="38" t="s">
        <v>24</v>
      </c>
    </row>
    <row r="56" spans="1:5" ht="18.75" customHeight="1" x14ac:dyDescent="0.25">
      <c r="A56" s="38" t="s">
        <v>152</v>
      </c>
      <c r="B56" s="38" t="s">
        <v>153</v>
      </c>
      <c r="C56" s="39" t="s">
        <v>22</v>
      </c>
      <c r="D56" s="28">
        <v>22</v>
      </c>
      <c r="E56" s="38" t="s">
        <v>56</v>
      </c>
    </row>
    <row r="57" spans="1:5" ht="18.75" customHeight="1" x14ac:dyDescent="0.25">
      <c r="A57" s="38" t="s">
        <v>82</v>
      </c>
      <c r="B57" s="38" t="s">
        <v>83</v>
      </c>
      <c r="C57" s="39" t="s">
        <v>84</v>
      </c>
      <c r="D57" s="28">
        <v>216</v>
      </c>
      <c r="E57" s="38" t="s">
        <v>47</v>
      </c>
    </row>
    <row r="58" spans="1:5" ht="18.75" customHeight="1" x14ac:dyDescent="0.25">
      <c r="A58" s="38" t="s">
        <v>154</v>
      </c>
      <c r="B58" s="38" t="s">
        <v>42</v>
      </c>
      <c r="C58" s="39" t="s">
        <v>155</v>
      </c>
      <c r="D58" s="28">
        <v>1840</v>
      </c>
      <c r="E58" s="38" t="s">
        <v>50</v>
      </c>
    </row>
    <row r="59" spans="1:5" ht="18.75" customHeight="1" x14ac:dyDescent="0.25">
      <c r="A59" s="38" t="s">
        <v>94</v>
      </c>
      <c r="B59" s="38" t="s">
        <v>95</v>
      </c>
      <c r="C59" s="39" t="s">
        <v>96</v>
      </c>
      <c r="D59" s="28">
        <v>400</v>
      </c>
      <c r="E59" s="38" t="s">
        <v>24</v>
      </c>
    </row>
    <row r="60" spans="1:5" ht="18.75" customHeight="1" x14ac:dyDescent="0.25">
      <c r="A60" s="38" t="s">
        <v>86</v>
      </c>
      <c r="B60" s="38" t="s">
        <v>87</v>
      </c>
      <c r="C60" s="39" t="s">
        <v>85</v>
      </c>
      <c r="D60" s="28">
        <v>475</v>
      </c>
      <c r="E60" s="38" t="s">
        <v>29</v>
      </c>
    </row>
    <row r="61" spans="1:5" ht="18.75" customHeight="1" x14ac:dyDescent="0.25">
      <c r="A61" s="38" t="s">
        <v>156</v>
      </c>
      <c r="B61" s="38" t="s">
        <v>157</v>
      </c>
      <c r="C61" s="39" t="s">
        <v>22</v>
      </c>
      <c r="D61" s="28">
        <v>9674.25</v>
      </c>
      <c r="E61" s="38" t="s">
        <v>24</v>
      </c>
    </row>
    <row r="62" spans="1:5" ht="18.75" customHeight="1" x14ac:dyDescent="0.25">
      <c r="A62" s="38" t="s">
        <v>88</v>
      </c>
      <c r="B62" s="38" t="s">
        <v>89</v>
      </c>
      <c r="C62" s="39" t="s">
        <v>22</v>
      </c>
      <c r="D62" s="28">
        <v>382.51</v>
      </c>
      <c r="E62" s="38" t="s">
        <v>23</v>
      </c>
    </row>
    <row r="63" spans="1:5" ht="18.75" customHeight="1" x14ac:dyDescent="0.25">
      <c r="A63" s="38" t="s">
        <v>118</v>
      </c>
      <c r="B63" s="38" t="s">
        <v>119</v>
      </c>
      <c r="C63" s="39" t="s">
        <v>22</v>
      </c>
      <c r="D63" s="28">
        <v>14747.5</v>
      </c>
      <c r="E63" s="38" t="s">
        <v>50</v>
      </c>
    </row>
    <row r="64" spans="1:5" ht="18.75" customHeight="1" x14ac:dyDescent="0.25">
      <c r="A64" s="38" t="s">
        <v>97</v>
      </c>
      <c r="B64" s="38" t="s">
        <v>98</v>
      </c>
      <c r="C64" s="39" t="s">
        <v>99</v>
      </c>
      <c r="D64" s="28">
        <v>689.06</v>
      </c>
      <c r="E64" s="38" t="s">
        <v>158</v>
      </c>
    </row>
    <row r="65" spans="1:5" ht="18.75" customHeight="1" x14ac:dyDescent="0.25">
      <c r="A65" s="38" t="s">
        <v>97</v>
      </c>
      <c r="B65" s="38" t="s">
        <v>98</v>
      </c>
      <c r="C65" s="39" t="s">
        <v>99</v>
      </c>
      <c r="D65" s="28">
        <v>689.06</v>
      </c>
      <c r="E65" s="38" t="s">
        <v>116</v>
      </c>
    </row>
    <row r="66" spans="1:5" s="37" customFormat="1" ht="18.75" customHeight="1" x14ac:dyDescent="0.25">
      <c r="A66" s="38"/>
      <c r="B66" s="38"/>
      <c r="C66" s="39"/>
      <c r="D66" s="28">
        <f>SUBTOTAL(9,D64:D65)</f>
        <v>1378.12</v>
      </c>
      <c r="E66" s="38"/>
    </row>
    <row r="67" spans="1:5" s="36" customFormat="1" ht="18.75" customHeight="1" x14ac:dyDescent="0.25">
      <c r="A67" s="38" t="s">
        <v>159</v>
      </c>
      <c r="B67" s="38" t="s">
        <v>160</v>
      </c>
      <c r="C67" s="39" t="s">
        <v>46</v>
      </c>
      <c r="D67" s="28">
        <v>96.67</v>
      </c>
      <c r="E67" s="38" t="s">
        <v>113</v>
      </c>
    </row>
    <row r="68" spans="1:5" x14ac:dyDescent="0.25">
      <c r="A68" s="38" t="s">
        <v>159</v>
      </c>
      <c r="B68" s="38" t="s">
        <v>160</v>
      </c>
      <c r="C68" s="39" t="s">
        <v>46</v>
      </c>
      <c r="D68" s="28">
        <v>96.67</v>
      </c>
      <c r="E68" s="38" t="s">
        <v>51</v>
      </c>
    </row>
    <row r="69" spans="1:5" s="37" customFormat="1" x14ac:dyDescent="0.25">
      <c r="A69" s="38"/>
      <c r="B69" s="38"/>
      <c r="C69" s="39"/>
      <c r="D69" s="28">
        <f>SUBTOTAL(9,D67:D68)</f>
        <v>193.34</v>
      </c>
      <c r="E69" s="38"/>
    </row>
    <row r="70" spans="1:5" ht="18.75" customHeight="1" x14ac:dyDescent="0.25">
      <c r="A70" s="38" t="s">
        <v>91</v>
      </c>
      <c r="B70" s="38" t="s">
        <v>92</v>
      </c>
      <c r="C70" s="39" t="s">
        <v>46</v>
      </c>
      <c r="D70" s="28">
        <v>456.37</v>
      </c>
      <c r="E70" s="38" t="s">
        <v>47</v>
      </c>
    </row>
    <row r="71" spans="1:5" ht="18.75" customHeight="1" x14ac:dyDescent="0.25">
      <c r="A71" s="38" t="s">
        <v>161</v>
      </c>
      <c r="B71" s="38" t="s">
        <v>162</v>
      </c>
      <c r="C71" s="39" t="s">
        <v>46</v>
      </c>
      <c r="D71" s="28">
        <v>82.9</v>
      </c>
      <c r="E71" s="38" t="s">
        <v>69</v>
      </c>
    </row>
    <row r="72" spans="1:5" ht="18.75" customHeight="1" x14ac:dyDescent="0.25">
      <c r="A72" s="38"/>
      <c r="B72" s="38"/>
      <c r="C72" s="39"/>
      <c r="D72" s="28"/>
      <c r="E72" s="38"/>
    </row>
    <row r="73" spans="1:5" x14ac:dyDescent="0.25">
      <c r="D73" s="5">
        <f>SUBTOTAL(9,D8:D71)</f>
        <v>85181.959999999977</v>
      </c>
    </row>
  </sheetData>
  <autoFilter ref="A7:E18" xr:uid="{00000000-0001-0000-0000-000000000000}">
    <sortState xmlns:xlrd2="http://schemas.microsoft.com/office/spreadsheetml/2017/richdata2" ref="A8:E18">
      <sortCondition ref="A7:A18"/>
    </sortState>
  </autoFilter>
  <mergeCells count="1">
    <mergeCell ref="A5:G5"/>
  </mergeCells>
  <phoneticPr fontId="11" type="noConversion"/>
  <pageMargins left="0.27559055118110237" right="0.19685039370078741" top="0.39370078740157483" bottom="0.23622047244094491" header="0.19685039370078741" footer="0.19685039370078741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topLeftCell="A4" workbookViewId="0">
      <selection activeCell="C24" sqref="C24"/>
    </sheetView>
  </sheetViews>
  <sheetFormatPr defaultRowHeight="15" x14ac:dyDescent="0.25"/>
  <cols>
    <col min="1" max="1" width="41" customWidth="1"/>
    <col min="2" max="2" width="13" style="1" customWidth="1"/>
    <col min="3" max="3" width="13.28515625" style="1" customWidth="1"/>
    <col min="4" max="4" width="14.5703125" customWidth="1"/>
    <col min="5" max="5" width="10.5703125" customWidth="1"/>
    <col min="6" max="6" width="43.5703125" customWidth="1"/>
  </cols>
  <sheetData>
    <row r="1" spans="1:7" x14ac:dyDescent="0.25">
      <c r="A1" s="45" t="s">
        <v>5</v>
      </c>
      <c r="B1" s="45"/>
      <c r="C1" s="45"/>
      <c r="D1" s="45"/>
      <c r="E1" s="4"/>
      <c r="F1" s="4"/>
      <c r="G1" s="4"/>
    </row>
    <row r="2" spans="1:7" x14ac:dyDescent="0.25">
      <c r="A2" s="4" t="s">
        <v>6</v>
      </c>
      <c r="B2" s="4"/>
      <c r="C2" s="4"/>
      <c r="D2" s="4"/>
      <c r="E2" s="4"/>
      <c r="F2" s="4"/>
      <c r="G2" s="4"/>
    </row>
    <row r="3" spans="1:7" x14ac:dyDescent="0.25">
      <c r="A3" s="4" t="s">
        <v>7</v>
      </c>
      <c r="B3" s="4"/>
      <c r="C3" s="4"/>
      <c r="D3" s="4"/>
      <c r="E3" s="4"/>
      <c r="F3" s="4"/>
      <c r="G3" s="4"/>
    </row>
    <row r="4" spans="1:7" ht="15" customHeight="1" x14ac:dyDescent="0.25">
      <c r="A4" s="4"/>
      <c r="B4" s="4"/>
      <c r="C4" s="4"/>
      <c r="D4" s="4"/>
      <c r="E4" s="4"/>
      <c r="F4" s="4"/>
      <c r="G4" s="4"/>
    </row>
    <row r="5" spans="1:7" ht="20.25" customHeight="1" x14ac:dyDescent="0.25">
      <c r="A5" s="40" t="s">
        <v>120</v>
      </c>
      <c r="B5" s="40"/>
      <c r="C5" s="40"/>
      <c r="D5" s="40"/>
      <c r="E5" s="40"/>
      <c r="F5" s="40"/>
      <c r="G5" s="40"/>
    </row>
    <row r="6" spans="1:7" ht="15" customHeight="1" x14ac:dyDescent="0.25">
      <c r="A6" s="4"/>
      <c r="B6" s="4"/>
      <c r="C6" s="4"/>
      <c r="D6" s="4"/>
      <c r="E6" s="4"/>
      <c r="F6" s="4"/>
      <c r="G6" s="4"/>
    </row>
    <row r="7" spans="1:7" ht="45" x14ac:dyDescent="0.25">
      <c r="A7" s="3" t="s">
        <v>1</v>
      </c>
      <c r="B7" s="7" t="s">
        <v>2</v>
      </c>
      <c r="C7" s="8" t="s">
        <v>3</v>
      </c>
      <c r="D7" s="7" t="s">
        <v>0</v>
      </c>
      <c r="E7" s="41" t="s">
        <v>4</v>
      </c>
      <c r="F7" s="42"/>
      <c r="G7" s="4"/>
    </row>
    <row r="8" spans="1:7" s="1" customFormat="1" ht="15" customHeight="1" x14ac:dyDescent="0.25">
      <c r="A8" s="12" t="s">
        <v>9</v>
      </c>
      <c r="B8" s="16" t="s">
        <v>12</v>
      </c>
      <c r="C8" s="16" t="s">
        <v>12</v>
      </c>
      <c r="D8" s="27">
        <v>2296</v>
      </c>
      <c r="E8" s="17">
        <v>3237</v>
      </c>
      <c r="F8" s="17" t="s">
        <v>13</v>
      </c>
      <c r="G8" s="4"/>
    </row>
    <row r="9" spans="1:7" s="1" customFormat="1" ht="15" customHeight="1" x14ac:dyDescent="0.25">
      <c r="A9" s="12" t="s">
        <v>121</v>
      </c>
      <c r="B9" s="16" t="s">
        <v>12</v>
      </c>
      <c r="C9" s="16" t="s">
        <v>12</v>
      </c>
      <c r="D9" s="27">
        <v>3075</v>
      </c>
      <c r="E9" s="17">
        <v>3237</v>
      </c>
      <c r="F9" s="17" t="s">
        <v>13</v>
      </c>
      <c r="G9" s="4"/>
    </row>
    <row r="10" spans="1:7" s="1" customFormat="1" ht="15" customHeight="1" x14ac:dyDescent="0.25">
      <c r="A10" s="12" t="s">
        <v>10</v>
      </c>
      <c r="B10" s="16" t="s">
        <v>12</v>
      </c>
      <c r="C10" s="16" t="s">
        <v>12</v>
      </c>
      <c r="D10" s="27">
        <v>2296</v>
      </c>
      <c r="E10" s="17">
        <v>3237</v>
      </c>
      <c r="F10" s="17" t="s">
        <v>13</v>
      </c>
      <c r="G10" s="4"/>
    </row>
    <row r="11" spans="1:7" s="1" customFormat="1" ht="15" customHeight="1" x14ac:dyDescent="0.25">
      <c r="A11" s="12" t="s">
        <v>122</v>
      </c>
      <c r="B11" s="16" t="s">
        <v>12</v>
      </c>
      <c r="C11" s="16" t="s">
        <v>12</v>
      </c>
      <c r="D11" s="27">
        <v>656</v>
      </c>
      <c r="E11" s="17">
        <v>3237</v>
      </c>
      <c r="F11" s="17" t="s">
        <v>13</v>
      </c>
      <c r="G11" s="4"/>
    </row>
    <row r="12" spans="1:7" s="1" customFormat="1" ht="15" customHeight="1" x14ac:dyDescent="0.25">
      <c r="A12" s="13" t="s">
        <v>11</v>
      </c>
      <c r="B12" s="16" t="s">
        <v>12</v>
      </c>
      <c r="C12" s="16" t="s">
        <v>12</v>
      </c>
      <c r="D12" s="27">
        <v>3321</v>
      </c>
      <c r="E12" s="17">
        <v>3237</v>
      </c>
      <c r="F12" s="17" t="s">
        <v>13</v>
      </c>
      <c r="G12" s="4"/>
    </row>
    <row r="13" spans="1:7" s="1" customFormat="1" ht="15" customHeight="1" x14ac:dyDescent="0.25">
      <c r="A13" s="13" t="s">
        <v>123</v>
      </c>
      <c r="B13" s="16" t="s">
        <v>12</v>
      </c>
      <c r="C13" s="16" t="s">
        <v>12</v>
      </c>
      <c r="D13" s="27">
        <v>900</v>
      </c>
      <c r="E13" s="17">
        <v>3232</v>
      </c>
      <c r="F13" s="17" t="s">
        <v>105</v>
      </c>
      <c r="G13" s="4"/>
    </row>
    <row r="14" spans="1:7" s="1" customFormat="1" ht="15" customHeight="1" x14ac:dyDescent="0.25">
      <c r="A14" s="13" t="s">
        <v>103</v>
      </c>
      <c r="B14" s="16" t="s">
        <v>12</v>
      </c>
      <c r="C14" s="16" t="s">
        <v>12</v>
      </c>
      <c r="D14" s="27">
        <v>3250</v>
      </c>
      <c r="E14" s="17">
        <v>3239</v>
      </c>
      <c r="F14" s="17" t="s">
        <v>104</v>
      </c>
      <c r="G14" s="4"/>
    </row>
    <row r="15" spans="1:7" s="1" customFormat="1" ht="15" customHeight="1" x14ac:dyDescent="0.25">
      <c r="A15" s="13"/>
      <c r="B15" s="16" t="s">
        <v>12</v>
      </c>
      <c r="C15" s="16" t="s">
        <v>12</v>
      </c>
      <c r="D15" s="27"/>
      <c r="E15" s="17"/>
      <c r="F15" s="17"/>
      <c r="G15" s="4"/>
    </row>
    <row r="16" spans="1:7" s="1" customFormat="1" ht="15" customHeight="1" x14ac:dyDescent="0.25">
      <c r="A16" s="31"/>
      <c r="B16" s="16" t="s">
        <v>12</v>
      </c>
      <c r="C16" s="16" t="s">
        <v>12</v>
      </c>
      <c r="D16" s="32"/>
      <c r="E16" s="17"/>
      <c r="F16" s="17"/>
      <c r="G16" s="4"/>
    </row>
    <row r="17" spans="1:7" s="1" customFormat="1" ht="15" customHeight="1" x14ac:dyDescent="0.25">
      <c r="A17" s="31"/>
      <c r="B17" s="16" t="s">
        <v>12</v>
      </c>
      <c r="C17" s="16" t="s">
        <v>12</v>
      </c>
      <c r="D17" s="32"/>
      <c r="E17" s="17"/>
      <c r="F17" s="17"/>
      <c r="G17" s="4"/>
    </row>
    <row r="18" spans="1:7" s="1" customFormat="1" ht="15" customHeight="1" x14ac:dyDescent="0.25">
      <c r="A18" s="31"/>
      <c r="B18" s="16" t="s">
        <v>12</v>
      </c>
      <c r="C18" s="16" t="s">
        <v>12</v>
      </c>
      <c r="D18" s="32"/>
      <c r="E18" s="17"/>
      <c r="F18" s="17"/>
      <c r="G18" s="4"/>
    </row>
    <row r="19" spans="1:7" s="1" customFormat="1" ht="15" customHeight="1" x14ac:dyDescent="0.25">
      <c r="A19" s="31"/>
      <c r="B19" s="16" t="s">
        <v>12</v>
      </c>
      <c r="C19" s="16" t="s">
        <v>12</v>
      </c>
      <c r="D19" s="32"/>
      <c r="E19" s="17"/>
      <c r="F19" s="17"/>
      <c r="G19" s="4"/>
    </row>
    <row r="20" spans="1:7" s="1" customFormat="1" ht="15" customHeight="1" x14ac:dyDescent="0.25">
      <c r="A20" s="31"/>
      <c r="B20" s="16" t="s">
        <v>12</v>
      </c>
      <c r="C20" s="16" t="s">
        <v>12</v>
      </c>
      <c r="D20" s="32"/>
      <c r="E20" s="17"/>
      <c r="F20" s="17"/>
      <c r="G20" s="4"/>
    </row>
    <row r="21" spans="1:7" s="1" customFormat="1" ht="15" customHeight="1" x14ac:dyDescent="0.25">
      <c r="A21" s="31"/>
      <c r="B21" s="16" t="s">
        <v>12</v>
      </c>
      <c r="C21" s="16" t="s">
        <v>12</v>
      </c>
      <c r="D21" s="32"/>
      <c r="E21" s="17"/>
      <c r="F21" s="17"/>
      <c r="G21" s="4"/>
    </row>
    <row r="22" spans="1:7" s="1" customFormat="1" ht="15" customHeight="1" x14ac:dyDescent="0.25">
      <c r="A22" s="31"/>
      <c r="B22" s="16" t="s">
        <v>12</v>
      </c>
      <c r="C22" s="16" t="s">
        <v>12</v>
      </c>
      <c r="D22" s="32"/>
      <c r="E22" s="17"/>
      <c r="F22" s="17"/>
      <c r="G22" s="4"/>
    </row>
    <row r="23" spans="1:7" ht="15.75" customHeight="1" x14ac:dyDescent="0.25">
      <c r="A23" s="14" t="s">
        <v>8</v>
      </c>
      <c r="B23" s="16"/>
      <c r="C23" s="16"/>
      <c r="D23" s="15">
        <f>SUM(D8:D22)</f>
        <v>15794</v>
      </c>
      <c r="E23" s="43"/>
      <c r="F23" s="44"/>
      <c r="G23" s="4"/>
    </row>
    <row r="24" spans="1:7" ht="15" customHeight="1" x14ac:dyDescent="0.25">
      <c r="A24" s="4"/>
      <c r="B24" s="11"/>
      <c r="C24" s="11"/>
      <c r="D24" s="4"/>
      <c r="E24" s="4"/>
      <c r="F24" s="29"/>
      <c r="G24" s="4"/>
    </row>
    <row r="25" spans="1:7" ht="15" customHeight="1" x14ac:dyDescent="0.25">
      <c r="A25" s="4"/>
      <c r="B25" s="4"/>
      <c r="C25" s="4"/>
      <c r="D25" s="5"/>
      <c r="E25" s="4"/>
      <c r="F25" s="4"/>
    </row>
    <row r="26" spans="1:7" ht="15" customHeight="1" x14ac:dyDescent="0.25"/>
    <row r="27" spans="1:7" x14ac:dyDescent="0.25">
      <c r="D27" s="2"/>
    </row>
  </sheetData>
  <mergeCells count="4">
    <mergeCell ref="E7:F7"/>
    <mergeCell ref="A5:G5"/>
    <mergeCell ref="E23:F23"/>
    <mergeCell ref="A1:D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8"/>
  <sheetViews>
    <sheetView workbookViewId="0">
      <selection activeCell="D24" sqref="D24"/>
    </sheetView>
  </sheetViews>
  <sheetFormatPr defaultRowHeight="15" x14ac:dyDescent="0.25"/>
  <cols>
    <col min="1" max="1" width="21.28515625" customWidth="1"/>
    <col min="2" max="2" width="18.28515625" style="1" customWidth="1"/>
    <col min="3" max="3" width="17.28515625" style="1" customWidth="1"/>
    <col min="5" max="5" width="64.85546875" customWidth="1"/>
    <col min="6" max="6" width="11.28515625" customWidth="1"/>
    <col min="7" max="7" width="17.140625" customWidth="1"/>
    <col min="9" max="9" width="10.5703125" customWidth="1"/>
    <col min="11" max="11" width="10.85546875" customWidth="1"/>
  </cols>
  <sheetData>
    <row r="1" spans="1:11" x14ac:dyDescent="0.25">
      <c r="A1" s="45" t="s">
        <v>5</v>
      </c>
      <c r="B1" s="45"/>
      <c r="C1" s="45"/>
      <c r="D1" s="45"/>
      <c r="E1" s="45"/>
      <c r="F1" s="4"/>
      <c r="G1" s="4"/>
    </row>
    <row r="2" spans="1:11" x14ac:dyDescent="0.25">
      <c r="A2" s="4" t="s">
        <v>6</v>
      </c>
      <c r="B2" s="4"/>
      <c r="C2" s="4"/>
      <c r="D2" s="4"/>
      <c r="E2" s="4"/>
      <c r="F2" s="4"/>
      <c r="G2" s="4"/>
    </row>
    <row r="3" spans="1:11" x14ac:dyDescent="0.25">
      <c r="A3" s="4" t="s">
        <v>7</v>
      </c>
      <c r="B3" s="4"/>
      <c r="C3" s="4"/>
      <c r="D3" s="4"/>
      <c r="E3" s="4"/>
      <c r="F3" s="4"/>
      <c r="G3" s="4"/>
    </row>
    <row r="4" spans="1:11" x14ac:dyDescent="0.25">
      <c r="A4" s="4"/>
      <c r="B4" s="4"/>
      <c r="C4" s="4"/>
      <c r="D4" s="4"/>
      <c r="E4" s="4"/>
      <c r="F4" s="4"/>
      <c r="G4" s="4"/>
    </row>
    <row r="5" spans="1:11" x14ac:dyDescent="0.25">
      <c r="A5" s="40" t="s">
        <v>120</v>
      </c>
      <c r="B5" s="40"/>
      <c r="C5" s="40"/>
      <c r="D5" s="40"/>
      <c r="E5" s="40"/>
      <c r="F5" s="40"/>
      <c r="G5" s="40"/>
    </row>
    <row r="6" spans="1:11" x14ac:dyDescent="0.25">
      <c r="A6" s="4"/>
      <c r="B6" s="4"/>
      <c r="C6" s="4"/>
      <c r="D6" s="4"/>
      <c r="E6" s="4"/>
      <c r="F6" s="4"/>
      <c r="G6" s="4"/>
    </row>
    <row r="7" spans="1:11" ht="30" customHeight="1" x14ac:dyDescent="0.25">
      <c r="A7" s="7" t="s">
        <v>0</v>
      </c>
      <c r="B7" s="7" t="s">
        <v>2</v>
      </c>
      <c r="C7" s="8" t="s">
        <v>3</v>
      </c>
      <c r="D7" s="41" t="s">
        <v>4</v>
      </c>
      <c r="E7" s="46"/>
      <c r="F7" s="4"/>
      <c r="G7" s="4"/>
    </row>
    <row r="8" spans="1:11" ht="15.75" x14ac:dyDescent="0.25">
      <c r="A8" s="18">
        <v>420734.21</v>
      </c>
      <c r="B8" s="19" t="s">
        <v>12</v>
      </c>
      <c r="C8" s="20" t="s">
        <v>12</v>
      </c>
      <c r="D8" s="21">
        <v>3111</v>
      </c>
      <c r="E8" s="22" t="s">
        <v>14</v>
      </c>
      <c r="F8" s="9"/>
      <c r="G8" s="5"/>
    </row>
    <row r="9" spans="1:11" s="1" customFormat="1" ht="15.75" x14ac:dyDescent="0.25">
      <c r="A9" s="18">
        <v>58.9</v>
      </c>
      <c r="B9" s="19" t="s">
        <v>12</v>
      </c>
      <c r="C9" s="20" t="s">
        <v>12</v>
      </c>
      <c r="D9" s="21">
        <v>3112</v>
      </c>
      <c r="E9" s="22" t="s">
        <v>15</v>
      </c>
      <c r="F9" s="10"/>
      <c r="G9" s="5"/>
    </row>
    <row r="10" spans="1:11" s="1" customFormat="1" ht="15.75" x14ac:dyDescent="0.25">
      <c r="A10" s="18">
        <v>2000.01</v>
      </c>
      <c r="B10" s="19" t="s">
        <v>12</v>
      </c>
      <c r="C10" s="20" t="s">
        <v>12</v>
      </c>
      <c r="D10" s="21">
        <v>3113</v>
      </c>
      <c r="E10" s="22" t="s">
        <v>16</v>
      </c>
      <c r="F10" s="10"/>
      <c r="G10" s="5"/>
    </row>
    <row r="11" spans="1:11" s="1" customFormat="1" ht="15.75" x14ac:dyDescent="0.25">
      <c r="A11" s="23">
        <v>74.14</v>
      </c>
      <c r="B11" s="19" t="s">
        <v>12</v>
      </c>
      <c r="C11" s="20" t="s">
        <v>12</v>
      </c>
      <c r="D11" s="21">
        <v>3114</v>
      </c>
      <c r="E11" s="22" t="s">
        <v>17</v>
      </c>
      <c r="F11" s="4"/>
      <c r="G11" s="4"/>
      <c r="I11"/>
    </row>
    <row r="12" spans="1:11" s="1" customFormat="1" ht="15.75" x14ac:dyDescent="0.25">
      <c r="A12" s="23">
        <v>10410</v>
      </c>
      <c r="B12" s="19" t="s">
        <v>12</v>
      </c>
      <c r="C12" s="20" t="s">
        <v>12</v>
      </c>
      <c r="D12" s="21">
        <v>3121</v>
      </c>
      <c r="E12" s="22" t="s">
        <v>101</v>
      </c>
      <c r="F12" s="36"/>
      <c r="G12" s="36"/>
    </row>
    <row r="13" spans="1:11" s="1" customFormat="1" ht="15.75" x14ac:dyDescent="0.25">
      <c r="A13" s="23">
        <v>69865.14</v>
      </c>
      <c r="B13" s="19" t="s">
        <v>12</v>
      </c>
      <c r="C13" s="20" t="s">
        <v>12</v>
      </c>
      <c r="D13" s="21">
        <v>3132</v>
      </c>
      <c r="E13" s="22" t="s">
        <v>18</v>
      </c>
      <c r="F13" s="4"/>
      <c r="G13" s="4"/>
      <c r="I13"/>
    </row>
    <row r="14" spans="1:11" s="1" customFormat="1" ht="15.75" x14ac:dyDescent="0.25">
      <c r="A14" s="23">
        <v>1631.04</v>
      </c>
      <c r="B14" s="19" t="s">
        <v>12</v>
      </c>
      <c r="C14" s="20" t="s">
        <v>12</v>
      </c>
      <c r="D14" s="21">
        <v>3211</v>
      </c>
      <c r="E14" s="22" t="s">
        <v>102</v>
      </c>
      <c r="F14" s="36"/>
      <c r="G14" s="36"/>
    </row>
    <row r="15" spans="1:11" ht="15.75" x14ac:dyDescent="0.25">
      <c r="A15" s="25">
        <v>2495.0700000000002</v>
      </c>
      <c r="B15" s="19" t="s">
        <v>12</v>
      </c>
      <c r="C15" s="20" t="s">
        <v>12</v>
      </c>
      <c r="D15" s="21">
        <v>3212</v>
      </c>
      <c r="E15" s="24" t="s">
        <v>19</v>
      </c>
      <c r="F15" s="4"/>
      <c r="G15" s="4"/>
      <c r="K15" s="1"/>
    </row>
    <row r="16" spans="1:11" ht="15.75" x14ac:dyDescent="0.25">
      <c r="A16" s="26">
        <f>SUM(A8:A15)</f>
        <v>507268.51000000007</v>
      </c>
      <c r="B16" s="47" t="s">
        <v>8</v>
      </c>
      <c r="C16" s="47"/>
      <c r="D16" s="47"/>
      <c r="E16" s="48"/>
      <c r="F16" s="4"/>
      <c r="G16" s="4"/>
    </row>
    <row r="17" spans="1:7" x14ac:dyDescent="0.25">
      <c r="A17" s="4"/>
      <c r="B17" s="4"/>
      <c r="C17" s="4"/>
      <c r="D17" s="4"/>
      <c r="E17" s="4"/>
      <c r="F17" s="4"/>
      <c r="G17" s="4"/>
    </row>
    <row r="18" spans="1:7" x14ac:dyDescent="0.25">
      <c r="A18" s="4"/>
      <c r="B18" s="4"/>
      <c r="C18" s="4"/>
      <c r="D18" s="4"/>
      <c r="E18" s="4"/>
      <c r="F18" s="4"/>
      <c r="G18" s="4"/>
    </row>
  </sheetData>
  <autoFilter ref="A7:E7" xr:uid="{00000000-0009-0000-0000-000002000000}">
    <filterColumn colId="3" showButton="0"/>
  </autoFilter>
  <mergeCells count="4">
    <mergeCell ref="D7:E7"/>
    <mergeCell ref="A5:G5"/>
    <mergeCell ref="B16:E16"/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Pravne osobe - Kategorija 1</vt:lpstr>
      <vt:lpstr>Fizičke osobe - Kategorija 1</vt:lpstr>
      <vt:lpstr>Fizičke osobe - Kategorija 2</vt:lpstr>
      <vt:lpstr>Fizičke osobe - Maloljetne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Čurčić</dc:creator>
  <cp:lastModifiedBy>Suzana Kronja</cp:lastModifiedBy>
  <cp:lastPrinted>2026-06-23T12:12:48Z</cp:lastPrinted>
  <dcterms:created xsi:type="dcterms:W3CDTF">2024-01-09T12:37:46Z</dcterms:created>
  <dcterms:modified xsi:type="dcterms:W3CDTF">2026-09-17T10:25:43Z</dcterms:modified>
</cp:coreProperties>
</file>